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CB63A7DD-026E-474B-A306-9A1530F44385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2" i="1"/>
  <c r="C12" i="1"/>
  <c r="E11" i="1"/>
  <c r="C11" i="1"/>
  <c r="E6" i="1"/>
  <c r="E5" i="1"/>
  <c r="C5" i="1"/>
  <c r="E4" i="1"/>
  <c r="C4" i="1"/>
  <c r="E15" i="1"/>
  <c r="E14" i="1"/>
  <c r="C14" i="1"/>
  <c r="E10" i="1"/>
  <c r="E7" i="1"/>
  <c r="C7" i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<sst xmlns="http://schemas.openxmlformats.org/spreadsheetml/2006/main" count="42" uniqueCount="42">
  <si>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</si>
  <si>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</si>
  <si>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</si>
  <si>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</si>
  <si>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</si>
  <si>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</si>
  <si>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</si>
  <si>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</si>
  <si>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</si>
  <si>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</si>
  <si>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</si>
  <si>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</si>
  <si>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</si>
  <si>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</si>
  <si>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</si>
  <si>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</si>
  <si>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</si>
  <si>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</si>
  <si>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</si>
  <si>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</si>
  <si>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</si>
  <si>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</si>
  <si>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</si>
  <si>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</si>
  <si>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</si>
  <si>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</si>
  <si>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</si>
  <si>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</si>
  <si>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</si>
  <si>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</si>
  <si>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</si>
  <si>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</si>
  <si>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Компот из фруктовой ягодной смеси </t>
  </si>
  <si>
    <t>Хлеб ржано-пшеничный</t>
  </si>
  <si>
    <t>Итого за 'Обед'</t>
  </si>
  <si>
    <t>Итого за день</t>
  </si>
  <si>
    <t xml:space="preserve">Каша молочная гречневая со слив маслом </t>
  </si>
  <si>
    <t xml:space="preserve">Кофейный напиток с молоком </t>
  </si>
  <si>
    <t>Сыр порционно</t>
  </si>
  <si>
    <t xml:space="preserve">Щи из свежей капусты  со сметаной </t>
  </si>
  <si>
    <t>Рыба, тушеная в томате с овощами 60/30</t>
  </si>
  <si>
    <t>Картофельное пюре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</si>
</sst>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8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7" xfId="0" applyBorder="1"/>
    <xf numFmtId="0" fontId="0" fillId="0" borderId="16" xfId="0" applyBorder="1"/>
    <xf numFmtId="0" fontId="0" fillId="0" borderId="20" xfId="0" applyBorder="1" applyAlignment="1">
      <alignment horizontal="center"/>
    </xf>
    <xf numFmtId="0" fontId="0" fillId="0" borderId="15" xfId="0" applyBorder="1"/>
    <xf numFmtId="0" fontId="1" fillId="0" borderId="11" xfId="0" applyFont="1" applyBorder="1"/>
    <xf numFmtId="2" fontId="1" fillId="0" borderId="11" xfId="0" applyNumberFormat="1" applyFont="1" applyBorder="1"/>
    <xf numFmtId="0" fontId="1" fillId="0" borderId="11" xfId="0" applyFont="1" applyBorder="1" applyAlignment="1">
      <alignment horizontal="left"/>
    </xf>
    <xf numFmtId="0" fontId="0" fillId="0" borderId="21" xfId="0" applyBorder="1"/>
    <xf numFmtId="0" fontId="0" fillId="0" borderId="22" xfId="0" applyBorder="1"/>
    <xf numFmtId="2" fontId="2" fillId="0" borderId="19" xfId="0" applyNumberFormat="1" applyFont="1" applyBorder="1"/>
    <xf numFmtId="2" fontId="2" fillId="0" borderId="23" xfId="0" applyNumberFormat="1" applyFont="1" applyBorder="1"/>
    <xf numFmtId="2" fontId="2" fillId="0" borderId="18" xfId="0" applyNumberFormat="1" applyFont="1" applyBorder="1"/>
    <xf numFmtId="1" fontId="0" fillId="0" borderId="24" xfId="0" applyNumberFormat="1" applyBorder="1" applyProtection="1">
      <protection locked="0"/>
    </xf>
    <xf numFmtId="1" fontId="0" fillId="0" borderId="25" xfId="0" applyNumberFormat="1" applyBorder="1" applyProtection="1">
      <protection locked="0"/>
    </xf>
    <xf numFmtId="2" fontId="2" fillId="0" borderId="8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8"/>
  <sheetViews>
    <sheetView tabSelected="1" workbookViewId="0">
      <selection activeCell="L13" sqref="L13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5" t="s">
        <v>5</v>
      </c>
      <c r="C1" s="12"/>
      <c r="D1" s="15"/>
      <c r="E1" t="s">
        <v>21</v>
      </c>
      <c r="F1" s="18"/>
      <c r="I1" t="s">
        <v>27</v>
      </c>
      <c r="J1" s="23">
        <v>44866</v>
      </c>
    </row>
    <row r="2" spans="1:17" ht="15" thickBot="1" x14ac:dyDescent="0.35"/>
    <row r="3" spans="1:17" ht="15" thickBot="1" x14ac:dyDescent="0.35">
      <c r="A3" s="1" t="s">
        <v>1</v>
      </c>
      <c r="B3" s="6" t="s">
        <v>6</v>
      </c>
      <c r="C3" s="13" t="s">
        <v>17</v>
      </c>
      <c r="D3" s="13" t="s">
        <v>18</v>
      </c>
      <c r="E3" s="13" t="s">
        <v>22</v>
      </c>
      <c r="F3" s="13" t="s">
        <v>24</v>
      </c>
      <c r="G3" s="13" t="s">
        <v>25</v>
      </c>
      <c r="H3" s="13" t="s">
        <v>26</v>
      </c>
      <c r="I3" s="13" t="s">
        <v>28</v>
      </c>
      <c r="J3" s="33" t="s">
        <v>29</v>
      </c>
    </row>
    <row r="4" spans="1:17" x14ac:dyDescent="0.3">
      <c r="A4" s="2" t="s">
        <v>2</v>
      </c>
      <c r="B4" s="7" t="s">
        <v>7</v>
      </c>
      <c r="C4" s="35" t="str">
        <f>"302"</f>
        <v>302</v>
      </c>
      <c r="D4" s="35" t="s">
        <v>36</v>
      </c>
      <c r="E4" s="36" t="str">
        <f>"205"</f>
        <v>205</v>
      </c>
      <c r="F4" s="19"/>
      <c r="G4" s="36">
        <v>245.21326000000005</v>
      </c>
      <c r="H4" s="10">
        <v>8.48</v>
      </c>
      <c r="I4" s="10">
        <v>8.25</v>
      </c>
      <c r="J4" s="32">
        <v>40.22</v>
      </c>
    </row>
    <row r="5" spans="1:17" x14ac:dyDescent="0.3">
      <c r="A5" s="3"/>
      <c r="B5" s="8" t="s">
        <v>8</v>
      </c>
      <c r="C5" s="35" t="str">
        <f>"692"</f>
        <v>692</v>
      </c>
      <c r="D5" s="35" t="s">
        <v>37</v>
      </c>
      <c r="E5" s="36" t="str">
        <f>"200"</f>
        <v>200</v>
      </c>
      <c r="F5" s="20"/>
      <c r="G5" s="36">
        <v>73.107079999999996</v>
      </c>
      <c r="H5" s="36">
        <v>2.6</v>
      </c>
      <c r="I5" s="36">
        <v>1.85</v>
      </c>
      <c r="J5" s="36">
        <v>12.08</v>
      </c>
    </row>
    <row r="6" spans="1:17" x14ac:dyDescent="0.3">
      <c r="A6" s="3"/>
      <c r="B6" s="8"/>
      <c r="C6" s="37">
        <v>3</v>
      </c>
      <c r="D6" s="35" t="s">
        <v>38</v>
      </c>
      <c r="E6" s="36" t="str">
        <f>"15"</f>
        <v>15</v>
      </c>
      <c r="F6" s="22"/>
      <c r="G6" s="36">
        <v>51.538199999999996</v>
      </c>
      <c r="H6" s="36">
        <v>3.87</v>
      </c>
      <c r="I6" s="36">
        <v>3.91</v>
      </c>
      <c r="J6" s="36">
        <v>0</v>
      </c>
    </row>
    <row r="7" spans="1:17" ht="15" thickBot="1" x14ac:dyDescent="0.35">
      <c r="A7" s="3"/>
      <c r="B7" s="8" t="s">
        <v>9</v>
      </c>
      <c r="C7" s="9" t="str">
        <f>"-"</f>
        <v>-</v>
      </c>
      <c r="D7" s="9" t="s">
        <v>19</v>
      </c>
      <c r="E7" s="9" t="str">
        <f>"60"</f>
        <v>60</v>
      </c>
      <c r="F7" s="21"/>
      <c r="G7" s="29">
        <v>134.34059999999999</v>
      </c>
      <c r="H7" s="29">
        <v>3.97</v>
      </c>
      <c r="I7" s="29">
        <v>0.39</v>
      </c>
      <c r="J7" s="34">
        <v>28.14</v>
      </c>
    </row>
    <row r="8" spans="1:17" x14ac:dyDescent="0.3">
      <c r="A8" s="2" t="s">
        <v>3</v>
      </c>
      <c r="B8" s="7" t="s">
        <v>10</v>
      </c>
      <c r="C8" s="14"/>
      <c r="D8" s="10" t="s">
        <v>20</v>
      </c>
      <c r="E8" s="10" t="s">
        <v>23</v>
      </c>
      <c r="F8" s="10"/>
      <c r="G8" s="38">
        <v>106.07520000000001</v>
      </c>
      <c r="H8" s="38">
        <v>1.96</v>
      </c>
      <c r="I8" s="38">
        <v>0.78</v>
      </c>
      <c r="J8" s="39">
        <v>24.3</v>
      </c>
    </row>
    <row r="9" spans="1:17" ht="15" thickBot="1" x14ac:dyDescent="0.35">
      <c r="A9" s="4"/>
      <c r="B9" s="9"/>
      <c r="C9" s="9"/>
      <c r="D9" s="29" t="s">
        <v>30</v>
      </c>
      <c r="E9" s="29"/>
      <c r="F9" s="27">
        <v>83.28</v>
      </c>
      <c r="G9" s="42">
        <v>504.2</v>
      </c>
      <c r="H9" s="40">
        <v>18.989999999999998</v>
      </c>
      <c r="I9" s="40">
        <v>13.35</v>
      </c>
      <c r="J9" s="41">
        <v>79.069999999999993</v>
      </c>
      <c r="K9" s="24"/>
      <c r="L9" s="25"/>
      <c r="M9" s="26"/>
      <c r="N9" s="25"/>
      <c r="O9" s="25"/>
      <c r="P9" s="25"/>
      <c r="Q9" s="25"/>
    </row>
    <row r="10" spans="1:17" x14ac:dyDescent="0.3">
      <c r="A10" s="3" t="s">
        <v>4</v>
      </c>
      <c r="B10" s="10" t="s">
        <v>11</v>
      </c>
      <c r="C10" s="14"/>
      <c r="D10" s="10" t="s">
        <v>31</v>
      </c>
      <c r="E10" s="10" t="str">
        <f>"60"</f>
        <v>60</v>
      </c>
      <c r="F10" s="10"/>
      <c r="G10" s="10">
        <v>43.482188399999998</v>
      </c>
      <c r="H10" s="10">
        <v>0.93</v>
      </c>
      <c r="I10" s="10">
        <v>2.99</v>
      </c>
      <c r="J10" s="32">
        <v>3.76</v>
      </c>
    </row>
    <row r="11" spans="1:17" x14ac:dyDescent="0.3">
      <c r="A11" s="3"/>
      <c r="B11" s="8" t="s">
        <v>12</v>
      </c>
      <c r="C11" s="35" t="str">
        <f>" 124 "</f>
        <v xml:space="preserve"> 124 </v>
      </c>
      <c r="D11" s="35" t="s">
        <v>39</v>
      </c>
      <c r="E11" s="36" t="str">
        <f>"210"</f>
        <v>210</v>
      </c>
      <c r="F11" s="8"/>
      <c r="G11" s="36">
        <v>76.781921300000008</v>
      </c>
      <c r="H11" s="36">
        <v>1.53</v>
      </c>
      <c r="I11" s="36">
        <v>4.37</v>
      </c>
      <c r="J11" s="36">
        <v>8.48</v>
      </c>
    </row>
    <row r="12" spans="1:17" x14ac:dyDescent="0.3">
      <c r="A12" s="3"/>
      <c r="B12" s="8" t="s">
        <v>13</v>
      </c>
      <c r="C12" s="35" t="str">
        <f>"374"</f>
        <v>374</v>
      </c>
      <c r="D12" s="35" t="s">
        <v>40</v>
      </c>
      <c r="E12" s="36" t="str">
        <f>"90"</f>
        <v>90</v>
      </c>
      <c r="F12" s="8"/>
      <c r="G12" s="36">
        <v>76.51861199999999</v>
      </c>
      <c r="H12" s="36">
        <v>10.47</v>
      </c>
      <c r="I12" s="36">
        <v>2.69</v>
      </c>
      <c r="J12" s="36">
        <v>2.86</v>
      </c>
    </row>
    <row r="13" spans="1:17" x14ac:dyDescent="0.3">
      <c r="A13" s="3"/>
      <c r="B13" s="8" t="s">
        <v>14</v>
      </c>
      <c r="C13" s="35" t="str">
        <f>"520"</f>
        <v>520</v>
      </c>
      <c r="D13" s="35" t="s">
        <v>41</v>
      </c>
      <c r="E13" s="36" t="str">
        <f>"150"</f>
        <v>150</v>
      </c>
      <c r="F13" s="8"/>
      <c r="G13" s="36">
        <v>138.26973600000002</v>
      </c>
      <c r="H13" s="36">
        <v>3.13</v>
      </c>
      <c r="I13" s="36">
        <v>4.6500000000000004</v>
      </c>
      <c r="J13" s="36">
        <v>21.25</v>
      </c>
    </row>
    <row r="14" spans="1:17" x14ac:dyDescent="0.3">
      <c r="A14" s="3"/>
      <c r="B14" s="8" t="s">
        <v>15</v>
      </c>
      <c r="C14" s="8" t="str">
        <f>"634"</f>
        <v>634</v>
      </c>
      <c r="D14" s="8" t="s">
        <v>32</v>
      </c>
      <c r="E14" s="8" t="str">
        <f>"200"</f>
        <v>200</v>
      </c>
      <c r="F14" s="8"/>
      <c r="G14" s="36">
        <v>87.598919999999993</v>
      </c>
      <c r="H14" s="36">
        <v>1.02</v>
      </c>
      <c r="I14" s="36">
        <v>0.06</v>
      </c>
      <c r="J14" s="36">
        <v>23.18</v>
      </c>
    </row>
    <row r="15" spans="1:17" x14ac:dyDescent="0.3">
      <c r="A15" s="3"/>
      <c r="B15" s="8" t="s">
        <v>16</v>
      </c>
      <c r="C15" s="8"/>
      <c r="D15" s="8" t="s">
        <v>33</v>
      </c>
      <c r="E15" s="8" t="str">
        <f>"70"</f>
        <v>70</v>
      </c>
      <c r="F15" s="8"/>
      <c r="G15" s="36">
        <v>132.65867999999998</v>
      </c>
      <c r="H15" s="30">
        <v>4.53</v>
      </c>
      <c r="I15" s="30">
        <v>0.82</v>
      </c>
      <c r="J15" s="31">
        <v>28.61</v>
      </c>
    </row>
    <row r="16" spans="1:17" x14ac:dyDescent="0.3">
      <c r="A16" s="3"/>
      <c r="B16" s="8"/>
      <c r="C16" s="8"/>
      <c r="D16" s="8" t="s">
        <v>34</v>
      </c>
      <c r="E16" s="8"/>
      <c r="F16" s="28">
        <v>116.05</v>
      </c>
      <c r="G16" s="45">
        <v>617.9</v>
      </c>
      <c r="H16" s="45">
        <v>22.65</v>
      </c>
      <c r="I16" s="45">
        <v>13.38</v>
      </c>
      <c r="J16" s="45">
        <v>108.67</v>
      </c>
    </row>
    <row r="17" spans="1:10" x14ac:dyDescent="0.3">
      <c r="A17" s="3"/>
      <c r="B17" s="11"/>
      <c r="C17" s="8"/>
      <c r="D17" s="8" t="s">
        <v>35</v>
      </c>
      <c r="E17" s="8"/>
      <c r="F17" s="28"/>
      <c r="G17" s="45">
        <v>1122.0999999999999</v>
      </c>
      <c r="H17" s="45">
        <v>41.64</v>
      </c>
      <c r="I17" s="45">
        <v>26.72</v>
      </c>
      <c r="J17" s="45">
        <v>187.74</v>
      </c>
    </row>
    <row r="18" spans="1:10" ht="15" thickBot="1" x14ac:dyDescent="0.35">
      <c r="A18" s="4"/>
      <c r="B18" s="9"/>
      <c r="C18" s="9"/>
      <c r="D18" s="16"/>
      <c r="E18" s="17"/>
      <c r="F18" s="21"/>
      <c r="G18" s="43"/>
      <c r="H18" s="43"/>
      <c r="I18" s="43"/>
      <c r="J18" s="44"/>
    </row>
  </sheetData>
  <mergeCells count="1">
    <mergeCell ref="B1:D1"/>
  </mergeCells>
  <pageMargins left="0.7" right="0.7" top="0.75" bottom="0.75" header="0.3" footer="0.3"/>
  <ignoredErrors>
    <ignoredError sqref="C7 E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2022-10-31T08:59:12Z</dcterms:modified>
</cp:coreProperties>
</file>