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7EB71662-40A3-4031-92D3-24B9DAF94AA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1" i="1"/>
  <c r="C11" i="1"/>
  <c r="E10" i="1"/>
  <c r="C10" i="1"/>
  <c r="E9" i="1"/>
  <c r="C9" i="1"/>
  <c r="E6" i="1"/>
  <c r="C5" i="1"/>
  <c r="E4" i="1"/>
  <c r="C4" i="1"/>
  <c r="E14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<sst xmlns="http://schemas.openxmlformats.org/spreadsheetml/2006/main" count="38" uniqueCount="38">
  <si>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</si>
  <si>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</si>
  <si>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</si>
  <si>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</si>
  <si>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</si>
  <si>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</si>
  <si>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</si>
  <si>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</si>
  <si>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</si>
  <si>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</si>
  <si>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</si>
  <si>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</si>
  <si>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</si>
  <si>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</si>
  <si>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</si>
  <si>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</si>
  <si>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</si>
  <si>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</si>
  <si>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</si>
  <si>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</si>
  <si>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</si>
  <si>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</si>
  <si>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</si>
  <si>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</si>
  <si>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</si>
  <si>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</si>
  <si>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</si>
  <si>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</si>
  <si>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</si>
  <si>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</si>
  <si>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Запеканка из творога со сгущенным молоком</t>
  </si>
  <si>
    <t>Чай с лимоном и сахаром</t>
  </si>
  <si>
    <t>Фирм</t>
  </si>
  <si>
    <t>Пышка " Эстонская"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</si>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</sst>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2" fillId="0" borderId="10" xfId="0" applyFont="1" applyBorder="1" applyAlignment="1">
      <alignment wrapText="1"/>
    </xf>
    <xf numFmtId="0" fontId="1" fillId="0" borderId="7" xfId="0" applyFont="1" applyBorder="1"/>
    <xf numFmtId="0" fontId="0" fillId="0" borderId="20" xfId="0" applyBorder="1"/>
    <xf numFmtId="49" fontId="0" fillId="2" borderId="6" xfId="0" applyNumberFormat="1" applyFill="1" applyBorder="1" applyProtection="1">
      <protection locked="0"/>
    </xf>
    <xf numFmtId="14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0" borderId="22" xfId="0" applyBorder="1"/>
    <xf numFmtId="2" fontId="2" fillId="0" borderId="23" xfId="0" applyNumberFormat="1" applyFont="1" applyBorder="1"/>
    <xf numFmtId="2" fontId="2" fillId="0" borderId="13" xfId="0" applyNumberFormat="1" applyFont="1" applyBorder="1"/>
    <xf numFmtId="2" fontId="3" fillId="0" borderId="22" xfId="0" applyNumberFormat="1" applyFont="1" applyBorder="1"/>
    <xf numFmtId="0" fontId="2" fillId="0" borderId="8" xfId="0" applyFont="1" applyBorder="1"/>
    <xf numFmtId="2" fontId="2" fillId="0" borderId="8" xfId="0" applyNumberFormat="1" applyFont="1" applyBorder="1"/>
    <xf numFmtId="2" fontId="2" fillId="0" borderId="14" xfId="0" applyNumberFormat="1" applyFont="1" applyBorder="1"/>
    <xf numFmtId="2" fontId="2" fillId="0" borderId="24" xfId="0" applyNumberFormat="1" applyFont="1" applyBorder="1"/>
    <xf numFmtId="2" fontId="2" fillId="0" borderId="25" xfId="0" applyNumberFormat="1" applyFont="1" applyBorder="1"/>
    <xf numFmtId="2" fontId="3" fillId="0" borderId="26" xfId="0" applyNumberFormat="1" applyFont="1" applyBorder="1"/>
    <xf numFmtId="2" fontId="3" fillId="0" borderId="27" xfId="0" applyNumberFormat="1" applyFont="1" applyBorder="1"/>
    <xf numFmtId="2" fontId="3" fillId="0" borderId="28" xfId="0" applyNumberFormat="1" applyFont="1" applyBorder="1"/>
    <xf numFmtId="2" fontId="3" fillId="0" borderId="29" xfId="0" applyNumberFormat="1" applyFont="1" applyBorder="1"/>
    <xf numFmtId="2" fontId="3" fillId="0" borderId="12" xfId="0" applyNumberFormat="1" applyFont="1" applyBorder="1"/>
    <xf numFmtId="2" fontId="3" fillId="0" borderId="7" xfId="0" applyNumberFormat="1" applyFont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52" t="s">
        <v>5</v>
      </c>
      <c r="C1" s="53"/>
      <c r="D1" s="54"/>
      <c r="E1" s="33" t="s">
        <v>18</v>
      </c>
      <c r="F1" s="34"/>
      <c r="G1" s="33"/>
      <c r="H1" s="33"/>
      <c r="I1" s="33" t="s">
        <v>23</v>
      </c>
      <c r="J1" s="35">
        <v>44895</v>
      </c>
    </row>
    <row r="2" spans="1:17" ht="15" thickBot="1" x14ac:dyDescent="0.35">
      <c r="A2" s="3"/>
      <c r="B2" s="36"/>
      <c r="C2" s="36"/>
      <c r="D2" s="36"/>
      <c r="E2" s="36"/>
      <c r="F2" s="36"/>
      <c r="G2" s="36"/>
      <c r="H2" s="36"/>
      <c r="I2" s="36"/>
      <c r="J2" s="37"/>
    </row>
    <row r="3" spans="1:17" ht="15" thickBot="1" x14ac:dyDescent="0.35">
      <c r="A3" s="1" t="s">
        <v>1</v>
      </c>
      <c r="B3" s="5" t="s">
        <v>6</v>
      </c>
      <c r="C3" s="11" t="s">
        <v>16</v>
      </c>
      <c r="D3" s="11" t="s">
        <v>17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24</v>
      </c>
      <c r="J3" s="25" t="s">
        <v>25</v>
      </c>
    </row>
    <row r="4" spans="1:17" x14ac:dyDescent="0.3">
      <c r="A4" s="2" t="s">
        <v>2</v>
      </c>
      <c r="B4" s="6" t="s">
        <v>7</v>
      </c>
      <c r="C4" s="26" t="str">
        <f>"366"</f>
        <v>366</v>
      </c>
      <c r="D4" s="26" t="s">
        <v>30</v>
      </c>
      <c r="E4" s="27" t="str">
        <f>"150/30"</f>
        <v>150/30</v>
      </c>
      <c r="F4" s="15"/>
      <c r="G4" s="27">
        <v>466.09964999999994</v>
      </c>
      <c r="H4" s="27">
        <v>28.6</v>
      </c>
      <c r="I4" s="27">
        <v>21.02</v>
      </c>
      <c r="J4" s="38">
        <v>40.75</v>
      </c>
    </row>
    <row r="5" spans="1:17" x14ac:dyDescent="0.3">
      <c r="A5" s="3"/>
      <c r="B5" s="7" t="s">
        <v>8</v>
      </c>
      <c r="C5" s="26" t="str">
        <f>"686"</f>
        <v>686</v>
      </c>
      <c r="D5" s="26" t="s">
        <v>31</v>
      </c>
      <c r="E5" s="28">
        <v>200</v>
      </c>
      <c r="F5" s="16"/>
      <c r="G5" s="27">
        <v>40.110579999999999</v>
      </c>
      <c r="H5" s="27">
        <v>0.1</v>
      </c>
      <c r="I5" s="27">
        <v>0.02</v>
      </c>
      <c r="J5" s="38">
        <v>10.16</v>
      </c>
    </row>
    <row r="6" spans="1:17" ht="15" thickBot="1" x14ac:dyDescent="0.35">
      <c r="A6" s="3"/>
      <c r="B6" s="7" t="s">
        <v>9</v>
      </c>
      <c r="C6" s="41" t="s">
        <v>32</v>
      </c>
      <c r="D6" s="41" t="s">
        <v>33</v>
      </c>
      <c r="E6" s="42" t="str">
        <f>"50"</f>
        <v>50</v>
      </c>
      <c r="F6" s="17"/>
      <c r="G6" s="42">
        <v>171.8333768</v>
      </c>
      <c r="H6" s="42">
        <v>6.03</v>
      </c>
      <c r="I6" s="42">
        <v>7.84</v>
      </c>
      <c r="J6" s="43">
        <v>19.29</v>
      </c>
    </row>
    <row r="7" spans="1:17" x14ac:dyDescent="0.3">
      <c r="A7" s="2" t="s">
        <v>3</v>
      </c>
      <c r="B7" s="6"/>
      <c r="C7" s="12"/>
      <c r="D7" s="9"/>
      <c r="E7" s="9"/>
      <c r="F7" s="9"/>
      <c r="G7" s="9"/>
      <c r="H7" s="9"/>
      <c r="I7" s="9"/>
      <c r="J7" s="24"/>
    </row>
    <row r="8" spans="1:17" ht="15" thickBot="1" x14ac:dyDescent="0.35">
      <c r="A8" s="4"/>
      <c r="B8" s="8"/>
      <c r="C8" s="8"/>
      <c r="D8" s="22" t="s">
        <v>26</v>
      </c>
      <c r="E8" s="22"/>
      <c r="F8" s="30">
        <v>83.28</v>
      </c>
      <c r="G8" s="46">
        <v>678.04</v>
      </c>
      <c r="H8" s="47">
        <v>34.74</v>
      </c>
      <c r="I8" s="47">
        <v>28.88</v>
      </c>
      <c r="J8" s="48">
        <v>70.2</v>
      </c>
      <c r="K8" s="19"/>
      <c r="L8" s="20"/>
      <c r="M8" s="21"/>
      <c r="N8" s="20"/>
      <c r="O8" s="20"/>
      <c r="P8" s="20"/>
      <c r="Q8" s="20"/>
    </row>
    <row r="9" spans="1:17" ht="28.2" x14ac:dyDescent="0.3">
      <c r="A9" s="3" t="s">
        <v>4</v>
      </c>
      <c r="B9" s="9" t="s">
        <v>10</v>
      </c>
      <c r="C9" s="26" t="str">
        <f>"фирм"</f>
        <v>фирм</v>
      </c>
      <c r="D9" s="31" t="s">
        <v>34</v>
      </c>
      <c r="E9" s="27" t="str">
        <f>"60"</f>
        <v>60</v>
      </c>
      <c r="F9" s="9"/>
      <c r="G9" s="44">
        <v>74.382098000000013</v>
      </c>
      <c r="H9" s="44">
        <v>1.39</v>
      </c>
      <c r="I9" s="44">
        <v>5.94</v>
      </c>
      <c r="J9" s="45">
        <v>4.6100000000000003</v>
      </c>
    </row>
    <row r="10" spans="1:17" x14ac:dyDescent="0.3">
      <c r="A10" s="3"/>
      <c r="B10" s="7" t="s">
        <v>11</v>
      </c>
      <c r="C10" s="26" t="str">
        <f>"сб 1982г"</f>
        <v>сб 1982г</v>
      </c>
      <c r="D10" s="26" t="s">
        <v>35</v>
      </c>
      <c r="E10" s="27" t="str">
        <f>"200"</f>
        <v>200</v>
      </c>
      <c r="F10" s="7"/>
      <c r="G10" s="27">
        <v>126.58234649999999</v>
      </c>
      <c r="H10" s="27">
        <v>3.27</v>
      </c>
      <c r="I10" s="27">
        <v>4.0999999999999996</v>
      </c>
      <c r="J10" s="38">
        <v>19.52</v>
      </c>
    </row>
    <row r="11" spans="1:17" x14ac:dyDescent="0.3">
      <c r="A11" s="3"/>
      <c r="B11" s="7" t="s">
        <v>12</v>
      </c>
      <c r="C11" s="26" t="str">
        <f>"492"</f>
        <v>492</v>
      </c>
      <c r="D11" s="26" t="s">
        <v>36</v>
      </c>
      <c r="E11" s="27" t="str">
        <f>"230"</f>
        <v>230</v>
      </c>
      <c r="F11" s="7"/>
      <c r="G11" s="27">
        <v>490.16831999999988</v>
      </c>
      <c r="H11" s="27">
        <v>16.649999999999999</v>
      </c>
      <c r="I11" s="27">
        <v>24.09</v>
      </c>
      <c r="J11" s="38">
        <v>51.93</v>
      </c>
    </row>
    <row r="12" spans="1:17" x14ac:dyDescent="0.3">
      <c r="A12" s="3"/>
      <c r="B12" s="7" t="s">
        <v>13</v>
      </c>
      <c r="C12" s="7"/>
      <c r="D12" s="7"/>
      <c r="E12" s="7"/>
      <c r="F12" s="7"/>
      <c r="G12" s="7"/>
      <c r="H12" s="7"/>
      <c r="I12" s="7"/>
      <c r="J12" s="23"/>
    </row>
    <row r="13" spans="1:17" x14ac:dyDescent="0.3">
      <c r="A13" s="3"/>
      <c r="B13" s="7" t="s">
        <v>14</v>
      </c>
      <c r="C13" s="26" t="str">
        <f>"-"</f>
        <v>-</v>
      </c>
      <c r="D13" s="26" t="s">
        <v>37</v>
      </c>
      <c r="E13" s="27" t="str">
        <f>"200"</f>
        <v>200</v>
      </c>
      <c r="F13" s="7"/>
      <c r="G13" s="27">
        <v>86.47999999999999</v>
      </c>
      <c r="H13" s="27">
        <v>1</v>
      </c>
      <c r="I13" s="27">
        <v>0.2</v>
      </c>
      <c r="J13" s="38">
        <v>20.6</v>
      </c>
    </row>
    <row r="14" spans="1:17" x14ac:dyDescent="0.3">
      <c r="A14" s="3"/>
      <c r="B14" s="7" t="s">
        <v>15</v>
      </c>
      <c r="C14" s="7"/>
      <c r="D14" s="7" t="s">
        <v>27</v>
      </c>
      <c r="E14" s="7" t="str">
        <f>"70"</f>
        <v>70</v>
      </c>
      <c r="F14" s="7"/>
      <c r="G14" s="29">
        <v>132.65867999999998</v>
      </c>
      <c r="H14" s="29">
        <v>4.53</v>
      </c>
      <c r="I14" s="29">
        <v>0.82</v>
      </c>
      <c r="J14" s="39">
        <v>28.61</v>
      </c>
    </row>
    <row r="15" spans="1:17" x14ac:dyDescent="0.3">
      <c r="A15" s="3"/>
      <c r="B15" s="7"/>
      <c r="C15" s="7"/>
      <c r="D15" s="7" t="s">
        <v>28</v>
      </c>
      <c r="E15" s="7"/>
      <c r="F15" s="32">
        <v>116.05</v>
      </c>
      <c r="G15" s="51">
        <v>910.27</v>
      </c>
      <c r="H15" s="51">
        <v>26.83</v>
      </c>
      <c r="I15" s="50">
        <v>35.15</v>
      </c>
      <c r="J15" s="49">
        <v>125.27</v>
      </c>
    </row>
    <row r="16" spans="1:17" x14ac:dyDescent="0.3">
      <c r="A16" s="3"/>
      <c r="B16" s="10"/>
      <c r="C16" s="7"/>
      <c r="D16" s="7" t="s">
        <v>29</v>
      </c>
      <c r="E16" s="7"/>
      <c r="F16" s="7"/>
      <c r="G16" s="51">
        <v>1588.32</v>
      </c>
      <c r="H16" s="51">
        <v>61.57</v>
      </c>
      <c r="I16" s="51">
        <v>64.03</v>
      </c>
      <c r="J16" s="40">
        <v>195.47</v>
      </c>
    </row>
    <row r="17" spans="1:10" ht="15" thickBot="1" x14ac:dyDescent="0.35">
      <c r="A17" s="4"/>
      <c r="B17" s="8"/>
      <c r="C17" s="8"/>
      <c r="D17" s="13"/>
      <c r="E17" s="14"/>
      <c r="F17" s="17"/>
      <c r="G17" s="14"/>
      <c r="H17" s="14"/>
      <c r="I17" s="14"/>
      <c r="J17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2022-11-30T04:30:17Z</dcterms:modified>
</cp:coreProperties>
</file>