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2 неделя\"/>
    </mc:Choice>
  </mc:AlternateContent>
  <xr:revisionPtr revIDLastSave="0" documentId="8_{5DE3BEC8-8125-4713-9504-7A30922B677D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H16" i="1"/>
  <c r="J15" i="1"/>
  <c r="J16" i="1" s="1"/>
  <c r="I15" i="1"/>
  <c r="H15" i="1"/>
  <c r="E14" i="1"/>
  <c r="E13" i="1"/>
  <c r="C13" i="1"/>
  <c r="E12" i="1"/>
  <c r="C12" i="1"/>
  <c r="E11" i="1"/>
  <c r="C11" i="1"/>
  <c r="E10" i="1"/>
  <c r="C10" i="1"/>
  <c r="E8" i="1"/>
  <c r="C8" i="1"/>
  <c r="E6" i="1"/>
  <c r="E5" i="1"/>
  <c r="C5" i="1"/>
  <c r="E4" i="1"/>
  <c r="C4" i="1"/>
</calcChain>
</file>

<file path=xl/sharedStrings.xml><?xml version="1.0" encoding="utf-8"?>
<sst xmlns="http://schemas.openxmlformats.org/spreadsheetml/2006/main" count="39" uniqueCount="39">
  <si>
    <t>Школа</t>
  </si>
  <si>
    <t>Прием пищи</t>
  </si>
  <si>
    <t>Завтрак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</si>
  <si>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</si>
  <si>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</si>
  <si>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</si>
  <si>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</si>
  <si>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</si>
  <si>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</si>
  <si>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</si>
  <si>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</si>
  <si>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</si>
  <si>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</si>
  <si>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</si>
  <si>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</si>
  <si>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</si>
  <si>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</si>
  <si>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</si>
  <si>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</si>
  <si>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</si>
  <si>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</si>
  <si>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</si>
  <si>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</si>
  <si>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</si>
  <si>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</si>
  <si>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</si>
  <si>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>Хлеб ржано-пшеничный</t>
  </si>
  <si>
    <t>Итого за день</t>
  </si>
  <si>
    <t>Запеканка из творога со сгущ  молоком</t>
  </si>
  <si>
    <t xml:space="preserve">Кофейный напиток с молоком </t>
  </si>
  <si>
    <t>Фирм</t>
  </si>
  <si>
    <t xml:space="preserve">Лепешка сметанная </t>
  </si>
  <si>
    <t xml:space="preserve">*Салат из свежих помидор и огурцов </t>
  </si>
  <si>
    <t xml:space="preserve"> Борщ из св. капусты с карт. со сметаной</t>
  </si>
  <si>
    <t>Гуляш 40/50</t>
  </si>
  <si>
    <t>Картофельное пюре с маслом сливочным</t>
  </si>
  <si>
    <t>Компот из сухофруктов</t>
  </si>
  <si>
    <t>Мармелад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</si>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</sst>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Protection="1">
      <protection locked="0"/>
    </xf>
    <xf numFmtId="0" fontId="0" fillId="0" borderId="10" xfId="0" applyBorder="1"/>
    <xf numFmtId="0" fontId="0" fillId="0" borderId="11" xfId="0" applyBorder="1" applyProtection="1">
      <protection locked="0"/>
    </xf>
    <xf numFmtId="0" fontId="0" fillId="0" borderId="13" xfId="0" applyBorder="1" applyAlignment="1">
      <alignment horizontal="center"/>
    </xf>
    <xf numFmtId="1" fontId="0" fillId="0" borderId="9" xfId="0" applyNumberFormat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2" fontId="0" fillId="0" borderId="10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14" fontId="0" fillId="2" borderId="8" xfId="0" applyNumberFormat="1" applyFill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1" fontId="0" fillId="0" borderId="0" xfId="0" applyNumberFormat="1" applyBorder="1" applyProtection="1">
      <protection locked="0"/>
    </xf>
    <xf numFmtId="2" fontId="0" fillId="0" borderId="0" xfId="0" applyNumberFormat="1" applyBorder="1" applyProtection="1">
      <protection locked="0"/>
    </xf>
    <xf numFmtId="0" fontId="0" fillId="0" borderId="9" xfId="0" applyBorder="1"/>
    <xf numFmtId="0" fontId="0" fillId="0" borderId="17" xfId="0" applyBorder="1" applyAlignment="1">
      <alignment horizontal="center"/>
    </xf>
    <xf numFmtId="0" fontId="1" fillId="0" borderId="11" xfId="0" applyFont="1" applyBorder="1"/>
    <xf numFmtId="2" fontId="1" fillId="0" borderId="11" xfId="0" applyNumberFormat="1" applyFont="1" applyBorder="1"/>
    <xf numFmtId="0" fontId="1" fillId="0" borderId="8" xfId="0" applyFont="1" applyBorder="1"/>
    <xf numFmtId="2" fontId="1" fillId="0" borderId="8" xfId="0" applyNumberFormat="1" applyFont="1" applyBorder="1"/>
    <xf numFmtId="0" fontId="0" fillId="0" borderId="18" xfId="0" applyBorder="1"/>
    <xf numFmtId="2" fontId="2" fillId="0" borderId="9" xfId="0" applyNumberFormat="1" applyFont="1" applyBorder="1"/>
    <xf numFmtId="2" fontId="1" fillId="0" borderId="6" xfId="0" applyNumberFormat="1" applyFont="1" applyBorder="1"/>
    <xf numFmtId="0" fontId="1" fillId="0" borderId="11" xfId="0" applyFont="1" applyBorder="1" applyAlignment="1">
      <alignment horizontal="left"/>
    </xf>
    <xf numFmtId="2" fontId="0" fillId="0" borderId="10" xfId="0" applyNumberFormat="1" applyBorder="1"/>
    <xf numFmtId="2" fontId="0" fillId="0" borderId="8" xfId="0" applyNumberFormat="1" applyBorder="1"/>
    <xf numFmtId="2" fontId="2" fillId="0" borderId="5" xfId="0" applyNumberFormat="1" applyFont="1" applyBorder="1"/>
    <xf numFmtId="2" fontId="2" fillId="0" borderId="12" xfId="0" applyNumberFormat="1" applyFont="1" applyBorder="1"/>
    <xf numFmtId="2" fontId="1" fillId="0" borderId="20" xfId="0" applyNumberFormat="1" applyFont="1" applyBorder="1"/>
    <xf numFmtId="2" fontId="1" fillId="0" borderId="21" xfId="0" applyNumberFormat="1" applyFont="1" applyBorder="1"/>
    <xf numFmtId="2" fontId="1" fillId="0" borderId="15" xfId="0" applyNumberFormat="1" applyFont="1" applyBorder="1"/>
    <xf numFmtId="2" fontId="2" fillId="0" borderId="16" xfId="0" applyNumberFormat="1" applyFont="1" applyBorder="1"/>
    <xf numFmtId="2" fontId="2" fillId="0" borderId="22" xfId="0" applyNumberFormat="1" applyFont="1" applyBorder="1"/>
    <xf numFmtId="0" fontId="2" fillId="0" borderId="19" xfId="0" applyFont="1" applyBorder="1"/>
    <xf numFmtId="0" fontId="2" fillId="0" borderId="23" xfId="0" applyFont="1" applyBorder="1"/>
    <xf numFmtId="0" fontId="0" fillId="2" borderId="5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6"/>
  <sheetViews>
    <sheetView tabSelected="1" workbookViewId="0">
      <selection activeCell="J1" sqref="J1"/>
    </sheetView>
  </sheetViews>
  <sheetFormatPr defaultRowHeight="14.4" x14ac:dyDescent="0.3"/>
  <cols>
    <col min="1" max="1" width="11.5546875" customWidth="1"/>
    <col min="2" max="2" width="12" customWidth="1"/>
    <col min="4" max="4" width="41.6640625" customWidth="1"/>
    <col min="7" max="7" width="14" customWidth="1"/>
    <col min="8" max="8" width="11.77734375" customWidth="1"/>
    <col min="9" max="9" width="11.33203125" customWidth="1"/>
    <col min="10" max="10" width="12.44140625" customWidth="1"/>
  </cols>
  <sheetData>
    <row r="1" spans="1:17" x14ac:dyDescent="0.3">
      <c r="A1" t="s">
        <v>0</v>
      </c>
      <c r="B1" s="42" t="s">
        <v>4</v>
      </c>
      <c r="C1" s="43"/>
      <c r="D1" s="44"/>
      <c r="E1" t="s">
        <v>17</v>
      </c>
      <c r="F1" s="13"/>
      <c r="I1" t="s">
        <v>22</v>
      </c>
      <c r="J1" s="17">
        <v>44971</v>
      </c>
    </row>
    <row r="2" spans="1:17" ht="15" thickBot="1" x14ac:dyDescent="0.35"/>
    <row r="3" spans="1:17" ht="15" thickBot="1" x14ac:dyDescent="0.35">
      <c r="A3" s="1" t="s">
        <v>1</v>
      </c>
      <c r="B3" s="5" t="s">
        <v>5</v>
      </c>
      <c r="C3" s="11" t="s">
        <v>15</v>
      </c>
      <c r="D3" s="11" t="s">
        <v>16</v>
      </c>
      <c r="E3" s="11" t="s">
        <v>18</v>
      </c>
      <c r="F3" s="11" t="s">
        <v>19</v>
      </c>
      <c r="G3" s="11" t="s">
        <v>20</v>
      </c>
      <c r="H3" s="11" t="s">
        <v>21</v>
      </c>
      <c r="I3" s="11" t="s">
        <v>23</v>
      </c>
      <c r="J3" s="22" t="s">
        <v>24</v>
      </c>
    </row>
    <row r="4" spans="1:17" x14ac:dyDescent="0.3">
      <c r="A4" s="2" t="s">
        <v>2</v>
      </c>
      <c r="B4" s="6" t="s">
        <v>6</v>
      </c>
      <c r="C4" s="23" t="str">
        <f>"366"</f>
        <v>366</v>
      </c>
      <c r="D4" s="23" t="s">
        <v>28</v>
      </c>
      <c r="E4" s="24" t="str">
        <f>"150/30"</f>
        <v>150/30</v>
      </c>
      <c r="F4" s="14"/>
      <c r="G4" s="24">
        <v>466.09964999999994</v>
      </c>
      <c r="H4" s="29">
        <v>28.6</v>
      </c>
      <c r="I4" s="29">
        <v>21.02</v>
      </c>
      <c r="J4" s="35">
        <v>40.75</v>
      </c>
    </row>
    <row r="5" spans="1:17" x14ac:dyDescent="0.3">
      <c r="A5" s="3"/>
      <c r="B5" s="7" t="s">
        <v>7</v>
      </c>
      <c r="C5" s="23" t="str">
        <f>"692"</f>
        <v>692</v>
      </c>
      <c r="D5" s="23" t="s">
        <v>29</v>
      </c>
      <c r="E5" s="24" t="str">
        <f>"200"</f>
        <v>200</v>
      </c>
      <c r="F5" s="15"/>
      <c r="G5" s="24">
        <v>73.107079999999996</v>
      </c>
      <c r="H5" s="24">
        <v>2.6</v>
      </c>
      <c r="I5" s="24">
        <v>1.85</v>
      </c>
      <c r="J5" s="36">
        <v>12.08</v>
      </c>
    </row>
    <row r="6" spans="1:17" x14ac:dyDescent="0.3">
      <c r="A6" s="3"/>
      <c r="B6" s="7" t="s">
        <v>8</v>
      </c>
      <c r="C6" s="25" t="s">
        <v>30</v>
      </c>
      <c r="D6" s="25" t="s">
        <v>31</v>
      </c>
      <c r="E6" s="26" t="str">
        <f>"50"</f>
        <v>50</v>
      </c>
      <c r="F6" s="15"/>
      <c r="G6" s="26">
        <v>134.22406488999999</v>
      </c>
      <c r="H6" s="26">
        <v>2.98</v>
      </c>
      <c r="I6" s="26">
        <v>4.43</v>
      </c>
      <c r="J6" s="37">
        <v>20.8</v>
      </c>
    </row>
    <row r="7" spans="1:17" ht="15" thickBot="1" x14ac:dyDescent="0.35">
      <c r="A7" s="4"/>
      <c r="B7" s="8"/>
      <c r="C7" s="8"/>
      <c r="D7" s="21" t="s">
        <v>25</v>
      </c>
      <c r="E7" s="21"/>
      <c r="F7" s="27">
        <v>83.28</v>
      </c>
      <c r="G7" s="28">
        <v>673.43</v>
      </c>
      <c r="H7" s="28">
        <v>34.18</v>
      </c>
      <c r="I7" s="28">
        <v>27.29</v>
      </c>
      <c r="J7" s="38">
        <v>73.63</v>
      </c>
      <c r="K7" s="18"/>
      <c r="L7" s="19"/>
      <c r="M7" s="20"/>
      <c r="N7" s="19"/>
      <c r="O7" s="19"/>
      <c r="P7" s="19"/>
      <c r="Q7" s="19"/>
    </row>
    <row r="8" spans="1:17" x14ac:dyDescent="0.3">
      <c r="A8" s="3" t="s">
        <v>3</v>
      </c>
      <c r="B8" s="9" t="s">
        <v>9</v>
      </c>
      <c r="C8" s="23" t="str">
        <f>"20"</f>
        <v>20</v>
      </c>
      <c r="D8" s="23" t="s">
        <v>32</v>
      </c>
      <c r="E8" s="24" t="str">
        <f>"60"</f>
        <v>60</v>
      </c>
      <c r="F8" s="9"/>
      <c r="G8" s="31">
        <v>65.169392399999992</v>
      </c>
      <c r="H8" s="24">
        <v>0.53</v>
      </c>
      <c r="I8" s="24">
        <v>5.95</v>
      </c>
      <c r="J8" s="36">
        <v>2.68</v>
      </c>
    </row>
    <row r="9" spans="1:17" x14ac:dyDescent="0.3">
      <c r="A9" s="3"/>
      <c r="B9" s="7" t="s">
        <v>10</v>
      </c>
      <c r="C9" s="30">
        <v>110</v>
      </c>
      <c r="D9" s="23" t="s">
        <v>33</v>
      </c>
      <c r="E9" s="30">
        <v>210</v>
      </c>
      <c r="F9" s="7"/>
      <c r="G9" s="32">
        <v>99.14</v>
      </c>
      <c r="H9" s="24">
        <v>1.67</v>
      </c>
      <c r="I9" s="24">
        <v>5.33</v>
      </c>
      <c r="J9" s="36">
        <v>12.14</v>
      </c>
    </row>
    <row r="10" spans="1:17" x14ac:dyDescent="0.3">
      <c r="A10" s="3"/>
      <c r="B10" s="7" t="s">
        <v>11</v>
      </c>
      <c r="C10" s="23" t="str">
        <f>"фирм"</f>
        <v>фирм</v>
      </c>
      <c r="D10" s="23" t="s">
        <v>34</v>
      </c>
      <c r="E10" s="24" t="str">
        <f>"90"</f>
        <v>90</v>
      </c>
      <c r="F10" s="7"/>
      <c r="G10" s="32">
        <v>195.54062999999999</v>
      </c>
      <c r="H10" s="24">
        <v>10.54</v>
      </c>
      <c r="I10" s="24">
        <v>14.95</v>
      </c>
      <c r="J10" s="36">
        <v>5.0599999999999996</v>
      </c>
    </row>
    <row r="11" spans="1:17" x14ac:dyDescent="0.3">
      <c r="A11" s="3"/>
      <c r="B11" s="7" t="s">
        <v>12</v>
      </c>
      <c r="C11" s="23" t="str">
        <f>"520"</f>
        <v>520</v>
      </c>
      <c r="D11" s="23" t="s">
        <v>35</v>
      </c>
      <c r="E11" s="24" t="str">
        <f>"150"</f>
        <v>150</v>
      </c>
      <c r="F11" s="7"/>
      <c r="G11" s="32">
        <v>138.26973600000002</v>
      </c>
      <c r="H11" s="24">
        <v>3.13</v>
      </c>
      <c r="I11" s="24">
        <v>4.6500000000000004</v>
      </c>
      <c r="J11" s="36">
        <v>21.25</v>
      </c>
    </row>
    <row r="12" spans="1:17" x14ac:dyDescent="0.3">
      <c r="A12" s="3"/>
      <c r="B12" s="7" t="s">
        <v>13</v>
      </c>
      <c r="C12" s="23" t="str">
        <f>"639"</f>
        <v>639</v>
      </c>
      <c r="D12" s="23" t="s">
        <v>36</v>
      </c>
      <c r="E12" s="24" t="str">
        <f>"200"</f>
        <v>200</v>
      </c>
      <c r="F12" s="7"/>
      <c r="G12" s="32">
        <v>87.598919999999993</v>
      </c>
      <c r="H12" s="24">
        <v>1.02</v>
      </c>
      <c r="I12" s="24">
        <v>0.06</v>
      </c>
      <c r="J12" s="36">
        <v>23.18</v>
      </c>
    </row>
    <row r="13" spans="1:17" x14ac:dyDescent="0.3">
      <c r="A13" s="3"/>
      <c r="B13" s="7"/>
      <c r="C13" s="23" t="str">
        <f>""</f>
        <v/>
      </c>
      <c r="D13" s="23" t="s">
        <v>37</v>
      </c>
      <c r="E13" s="24" t="str">
        <f>"30"</f>
        <v>30</v>
      </c>
      <c r="F13" s="7"/>
      <c r="G13" s="32">
        <v>85.836240000000004</v>
      </c>
      <c r="H13" s="24">
        <v>0.12</v>
      </c>
      <c r="I13" s="24">
        <v>0</v>
      </c>
      <c r="J13" s="36">
        <v>22.52</v>
      </c>
    </row>
    <row r="14" spans="1:17" x14ac:dyDescent="0.3">
      <c r="A14" s="3"/>
      <c r="B14" s="7" t="s">
        <v>14</v>
      </c>
      <c r="C14" s="25"/>
      <c r="D14" s="25" t="s">
        <v>26</v>
      </c>
      <c r="E14" s="26" t="str">
        <f>"70"</f>
        <v>70</v>
      </c>
      <c r="F14" s="7">
        <v>116.05</v>
      </c>
      <c r="G14" s="32">
        <v>132.65867999999998</v>
      </c>
      <c r="H14" s="26">
        <v>4.53</v>
      </c>
      <c r="I14" s="26">
        <v>0.82</v>
      </c>
      <c r="J14" s="37">
        <v>28.61</v>
      </c>
    </row>
    <row r="15" spans="1:17" x14ac:dyDescent="0.3">
      <c r="A15" s="3"/>
      <c r="B15" s="10"/>
      <c r="C15" s="7"/>
      <c r="D15" s="7" t="s">
        <v>38</v>
      </c>
      <c r="E15" s="7"/>
      <c r="F15" s="7"/>
      <c r="G15" s="32">
        <v>804.21359839999991</v>
      </c>
      <c r="H15" s="33">
        <f t="shared" ref="H15:J15" si="0">SUM(H8:H14)</f>
        <v>21.54</v>
      </c>
      <c r="I15" s="34">
        <f t="shared" si="0"/>
        <v>31.76</v>
      </c>
      <c r="J15" s="39">
        <f t="shared" si="0"/>
        <v>115.44</v>
      </c>
    </row>
    <row r="16" spans="1:17" ht="15" thickBot="1" x14ac:dyDescent="0.35">
      <c r="A16" s="4"/>
      <c r="B16" s="8"/>
      <c r="C16" s="8"/>
      <c r="D16" s="21" t="s">
        <v>27</v>
      </c>
      <c r="E16" s="12"/>
      <c r="F16" s="16"/>
      <c r="G16" s="16">
        <v>1477.6435984</v>
      </c>
      <c r="H16" s="40">
        <f t="shared" ref="H16:J16" si="1">H6+H15</f>
        <v>24.52</v>
      </c>
      <c r="I16" s="40">
        <f t="shared" si="1"/>
        <v>36.19</v>
      </c>
      <c r="J16" s="41">
        <f t="shared" si="1"/>
        <v>136.24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2023-02-13T10:21:23Z</dcterms:modified>
</cp:coreProperties>
</file>