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D:\school\Госвеб\menu\2023-2024\1 неделя\"/>
    </mc:Choice>
  </mc:AlternateContent>
  <xr:revisionPtr revIDLastSave="0" documentId="8_{E1C4FC26-1F3C-46FA-BE70-8A60BF6209BB}" xr6:coauthVersionLast="45" xr6:coauthVersionMax="45" xr10:uidLastSave="{00000000-0000-0000-0000-000000000000}"/>
  <bookViews>
    <workbookView xWindow="-108" yWindow="-108" windowWidth="23256" windowHeight="12720" xr2:uid="{DBD028AA-24A3-46B5-9E77-D5F4A082A2DA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4" i="1" l="1"/>
  <c r="E13" i="1"/>
  <c r="E12" i="1"/>
  <c r="E11" i="1"/>
  <c r="E10" i="1"/>
  <c r="E7" i="1"/>
  <c r="E6" i="1"/>
  <c r="E5" i="1"/>
  <c r="E4" i="1"/>
  <c r="C6" i="1"/>
  <c r="C5" i="1"/>
  <c r="C13" i="1"/>
  <c r="C12" i="1"/>
  <c r="C11" i="1"/>
  <c r="C10" i="1"/>
  <c r="C9" i="1"/>
</calcChain>
</file>

<file path=xl/sharedStrings.xml><?xml version="1.0" encoding="utf-8"?>
<sst xmlns="http://schemas.openxmlformats.org/spreadsheetml/2006/main" count="39" uniqueCount="39">
  <si>
    <t>Школа</t>
  </si>
  <si>
    <t>Прием пищи</t>
  </si>
  <si>
    <t>Завтрак</t>
  </si>
  <si>
    <t>Обед</t>
  </si>
  <si>
    <t>МБОУ "Средняя школа № 12"</t>
  </si>
  <si>
    <t>Раздел</t>
  </si>
  <si>
    <t>гор.блюдо</t>
  </si>
  <si>
    <t>гор.напиток</t>
  </si>
  <si>
    <t>хлеб</t>
  </si>
  <si>
    <t>закуска</t>
  </si>
  <si>
    <t>1 блюдо</t>
  </si>
  <si>
    <t>2 блюдо</t>
  </si>
  <si>
    <t>гарнир</t>
  </si>
  <si>
    <t>сладкое</t>
  </si>
  <si>
    <t>хлеб бел.</t>
  </si>
  <si>
    <t>№ рец.</t>
  </si>
  <si>
    <t>Блюдо</t>
  </si>
  <si>
    <t>Отд./корп</t>
  </si>
  <si>
    <t>Выход, г</t>
  </si>
  <si>
    <t>Цена</t>
  </si>
  <si>
    <t>Калорийность</t>
  </si>
  <si>
    <t>Белки</t>
  </si>
  <si>
    <t>День</t>
  </si>
  <si>
    <t>Жиры</t>
  </si>
  <si>
    <t>Углеводы</t>
  </si>
  <si>
    <t>Итого за 'Завтрак'</t>
  </si>
  <si>
    <t>Хлеб ржано-пшеничный</t>
  </si>
  <si>
    <t>Итого за 'Обед'</t>
  </si>
  <si>
    <t>Итого за день</t>
  </si>
  <si>
    <t>Сыр порционно</t>
  </si>
  <si>
    <t xml:space="preserve">Каша молочная гречневая со слив маслом </t>
  </si>
  <si>
    <t xml:space="preserve">Кофейный напиток с молоком </t>
  </si>
  <si>
    <t>Хлеб пшеничный</t>
  </si>
  <si>
    <t>Фрукты свежие( посезонно)</t>
  </si>
  <si>
    <t xml:space="preserve">Щи из свежей капусты  со сметаной </t>
  </si>
  <si>
    <t>Рыба, тушеная в томате с овощами 60/30</t>
  </si>
  <si>
    <t>Картофельное пюре с маслом сливочным</t>
  </si>
  <si>
    <t xml:space="preserve">Компот из сухофруктов </t>
  </si>
  <si>
    <t>1шт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</si>
</sst>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 applyProtection="1">
      <protection locked="0"/>
    </xf>
    <xf numFmtId="0" fontId="0" fillId="0" borderId="9" xfId="0" applyBorder="1"/>
    <xf numFmtId="0" fontId="0" fillId="0" borderId="10" xfId="0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8" xfId="0" applyBorder="1" applyAlignment="1" applyProtection="1">
      <alignment wrapText="1"/>
      <protection locked="0"/>
    </xf>
    <xf numFmtId="1" fontId="0" fillId="0" borderId="8" xfId="0" applyNumberFormat="1" applyBorder="1" applyProtection="1">
      <protection locked="0"/>
    </xf>
    <xf numFmtId="2" fontId="0" fillId="0" borderId="9" xfId="0" applyNumberFormat="1" applyBorder="1" applyProtection="1">
      <protection locked="0"/>
    </xf>
    <xf numFmtId="2" fontId="0" fillId="0" borderId="7" xfId="0" applyNumberFormat="1" applyBorder="1" applyProtection="1">
      <protection locked="0"/>
    </xf>
    <xf numFmtId="2" fontId="0" fillId="0" borderId="8" xfId="0" applyNumberFormat="1" applyBorder="1" applyProtection="1">
      <protection locked="0"/>
    </xf>
    <xf numFmtId="1" fontId="0" fillId="0" borderId="12" xfId="0" applyNumberFormat="1" applyBorder="1" applyProtection="1">
      <protection locked="0"/>
    </xf>
    <xf numFmtId="0" fontId="0" fillId="0" borderId="0" xfId="0" applyBorder="1" applyAlignment="1" applyProtection="1">
      <alignment wrapText="1"/>
      <protection locked="0"/>
    </xf>
    <xf numFmtId="1" fontId="0" fillId="0" borderId="0" xfId="0" applyNumberFormat="1" applyBorder="1" applyProtection="1">
      <protection locked="0"/>
    </xf>
    <xf numFmtId="2" fontId="0" fillId="0" borderId="0" xfId="0" applyNumberFormat="1" applyBorder="1" applyProtection="1">
      <protection locked="0"/>
    </xf>
    <xf numFmtId="0" fontId="0" fillId="0" borderId="8" xfId="0" applyBorder="1"/>
    <xf numFmtId="0" fontId="0" fillId="0" borderId="13" xfId="0" applyBorder="1" applyAlignment="1">
      <alignment horizontal="center"/>
    </xf>
    <xf numFmtId="0" fontId="2" fillId="0" borderId="10" xfId="0" applyFont="1" applyBorder="1"/>
    <xf numFmtId="2" fontId="2" fillId="0" borderId="10" xfId="0" applyNumberFormat="1" applyFont="1" applyBorder="1"/>
    <xf numFmtId="0" fontId="2" fillId="0" borderId="10" xfId="0" applyFont="1" applyBorder="1" applyAlignment="1">
      <alignment horizontal="left"/>
    </xf>
    <xf numFmtId="2" fontId="2" fillId="0" borderId="7" xfId="0" applyNumberFormat="1" applyFont="1" applyBorder="1"/>
    <xf numFmtId="0" fontId="1" fillId="0" borderId="8" xfId="0" applyFont="1" applyBorder="1"/>
    <xf numFmtId="0" fontId="1" fillId="0" borderId="7" xfId="0" applyFont="1" applyBorder="1"/>
    <xf numFmtId="0" fontId="0" fillId="0" borderId="17" xfId="0" applyBorder="1"/>
    <xf numFmtId="49" fontId="0" fillId="2" borderId="6" xfId="0" applyNumberFormat="1" applyFill="1" applyBorder="1" applyProtection="1">
      <protection locked="0"/>
    </xf>
    <xf numFmtId="14" fontId="0" fillId="2" borderId="18" xfId="0" applyNumberFormat="1" applyFill="1" applyBorder="1" applyProtection="1">
      <protection locked="0"/>
    </xf>
    <xf numFmtId="0" fontId="0" fillId="0" borderId="0" xfId="0" applyBorder="1"/>
    <xf numFmtId="0" fontId="0" fillId="0" borderId="19" xfId="0" applyBorder="1"/>
    <xf numFmtId="2" fontId="2" fillId="0" borderId="20" xfId="0" applyNumberFormat="1" applyFont="1" applyBorder="1"/>
    <xf numFmtId="2" fontId="3" fillId="0" borderId="21" xfId="0" applyNumberFormat="1" applyFont="1" applyBorder="1"/>
    <xf numFmtId="2" fontId="3" fillId="0" borderId="22" xfId="0" applyNumberFormat="1" applyFont="1" applyBorder="1"/>
    <xf numFmtId="2" fontId="3" fillId="0" borderId="7" xfId="0" applyNumberFormat="1" applyFont="1" applyBorder="1"/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16" xfId="0" applyBorder="1" applyProtection="1">
      <protection locked="0"/>
    </xf>
    <xf numFmtId="0" fontId="2" fillId="0" borderId="7" xfId="0" applyFont="1" applyBorder="1"/>
    <xf numFmtId="0" fontId="0" fillId="0" borderId="10" xfId="0" applyBorder="1"/>
    <xf numFmtId="0" fontId="0" fillId="0" borderId="7" xfId="0" applyBorder="1" applyProtection="1">
      <protection locked="0"/>
    </xf>
    <xf numFmtId="2" fontId="0" fillId="0" borderId="10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3E2624-B4AF-4DE6-8B25-A5509B88D341}">
  <dimension ref="A1:Q17"/>
  <sheetViews>
    <sheetView tabSelected="1" workbookViewId="0">
      <selection activeCell="J1" sqref="J1"/>
    </sheetView>
  </sheetViews>
  <sheetFormatPr defaultRowHeight="14.4" x14ac:dyDescent="0.3"/>
  <cols>
    <col min="1" max="1" width="11.5546875" customWidth="1"/>
    <col min="2" max="2" width="12" customWidth="1"/>
    <col min="4" max="4" width="41.6640625" customWidth="1"/>
    <col min="7" max="7" width="14" customWidth="1"/>
    <col min="8" max="8" width="11.77734375" customWidth="1"/>
    <col min="9" max="9" width="11.33203125" customWidth="1"/>
    <col min="10" max="10" width="12.44140625" customWidth="1"/>
  </cols>
  <sheetData>
    <row r="1" spans="1:17" x14ac:dyDescent="0.3">
      <c r="A1" s="2" t="s">
        <v>0</v>
      </c>
      <c r="B1" s="38" t="s">
        <v>4</v>
      </c>
      <c r="C1" s="39"/>
      <c r="D1" s="40"/>
      <c r="E1" s="29" t="s">
        <v>17</v>
      </c>
      <c r="F1" s="30"/>
      <c r="G1" s="29"/>
      <c r="H1" s="29"/>
      <c r="I1" s="29" t="s">
        <v>22</v>
      </c>
      <c r="J1" s="31">
        <v>45216</v>
      </c>
    </row>
    <row r="2" spans="1:17" ht="15" thickBot="1" x14ac:dyDescent="0.35">
      <c r="A2" s="3"/>
      <c r="B2" s="32"/>
      <c r="C2" s="32"/>
      <c r="D2" s="32"/>
      <c r="E2" s="32"/>
      <c r="F2" s="32"/>
      <c r="G2" s="32"/>
      <c r="H2" s="32"/>
      <c r="I2" s="32"/>
      <c r="J2" s="33"/>
    </row>
    <row r="3" spans="1:17" ht="15" thickBot="1" x14ac:dyDescent="0.35">
      <c r="A3" s="1" t="s">
        <v>1</v>
      </c>
      <c r="B3" s="5" t="s">
        <v>5</v>
      </c>
      <c r="C3" s="11" t="s">
        <v>15</v>
      </c>
      <c r="D3" s="11" t="s">
        <v>16</v>
      </c>
      <c r="E3" s="11" t="s">
        <v>18</v>
      </c>
      <c r="F3" s="11" t="s">
        <v>19</v>
      </c>
      <c r="G3" s="11" t="s">
        <v>20</v>
      </c>
      <c r="H3" s="11" t="s">
        <v>21</v>
      </c>
      <c r="I3" s="11" t="s">
        <v>23</v>
      </c>
      <c r="J3" s="22" t="s">
        <v>24</v>
      </c>
    </row>
    <row r="4" spans="1:17" x14ac:dyDescent="0.3">
      <c r="A4" s="2" t="s">
        <v>2</v>
      </c>
      <c r="B4" s="6" t="s">
        <v>6</v>
      </c>
      <c r="C4" s="25">
        <v>3</v>
      </c>
      <c r="D4" s="23" t="s">
        <v>29</v>
      </c>
      <c r="E4" s="24" t="str">
        <f>"15"</f>
        <v>15</v>
      </c>
      <c r="F4" s="14"/>
      <c r="G4" s="24">
        <v>51.538199999999996</v>
      </c>
      <c r="H4" s="24">
        <v>3.87</v>
      </c>
      <c r="I4" s="24">
        <v>3.91</v>
      </c>
      <c r="J4" s="24">
        <v>0</v>
      </c>
    </row>
    <row r="5" spans="1:17" x14ac:dyDescent="0.3">
      <c r="A5" s="3"/>
      <c r="B5" s="7" t="s">
        <v>7</v>
      </c>
      <c r="C5" s="23" t="str">
        <f>"302"</f>
        <v>302</v>
      </c>
      <c r="D5" s="23" t="s">
        <v>30</v>
      </c>
      <c r="E5" s="24" t="str">
        <f>"205"</f>
        <v>205</v>
      </c>
      <c r="F5" s="15"/>
      <c r="G5" s="24">
        <v>245.21326000000005</v>
      </c>
      <c r="H5" s="24">
        <v>8.56</v>
      </c>
      <c r="I5" s="24">
        <v>7.19</v>
      </c>
      <c r="J5" s="24">
        <v>38.85</v>
      </c>
    </row>
    <row r="6" spans="1:17" x14ac:dyDescent="0.3">
      <c r="A6" s="3"/>
      <c r="B6" s="42" t="s">
        <v>8</v>
      </c>
      <c r="C6" s="23" t="str">
        <f>"692"</f>
        <v>692</v>
      </c>
      <c r="D6" s="23" t="s">
        <v>31</v>
      </c>
      <c r="E6" s="24" t="str">
        <f>"200"</f>
        <v>200</v>
      </c>
      <c r="F6" s="44"/>
      <c r="G6" s="24">
        <v>73.107079999999996</v>
      </c>
      <c r="H6" s="24">
        <v>2.6</v>
      </c>
      <c r="I6" s="24">
        <v>1.85</v>
      </c>
      <c r="J6" s="24">
        <v>12.08</v>
      </c>
    </row>
    <row r="7" spans="1:17" x14ac:dyDescent="0.3">
      <c r="A7" s="32"/>
      <c r="B7" s="7"/>
      <c r="C7" s="43"/>
      <c r="D7" s="41" t="s">
        <v>32</v>
      </c>
      <c r="E7" s="26" t="str">
        <f>"60"</f>
        <v>60</v>
      </c>
      <c r="F7" s="7"/>
      <c r="G7" s="26">
        <v>134.34059999999999</v>
      </c>
      <c r="H7" s="26">
        <v>3.97</v>
      </c>
      <c r="I7" s="26">
        <v>0.39</v>
      </c>
      <c r="J7" s="26">
        <v>28.14</v>
      </c>
    </row>
    <row r="8" spans="1:17" ht="15" thickBot="1" x14ac:dyDescent="0.35">
      <c r="A8" s="4"/>
      <c r="B8" s="8"/>
      <c r="C8" s="8"/>
      <c r="D8" s="27" t="s">
        <v>25</v>
      </c>
      <c r="E8" s="21"/>
      <c r="F8" s="27"/>
      <c r="G8" s="35">
        <v>504.2</v>
      </c>
      <c r="H8" s="36">
        <v>18.989999999999998</v>
      </c>
      <c r="I8" s="36">
        <v>13.35</v>
      </c>
      <c r="J8" s="36">
        <v>79.069999999999993</v>
      </c>
      <c r="K8" s="18"/>
      <c r="L8" s="19"/>
      <c r="M8" s="20"/>
      <c r="N8" s="19"/>
      <c r="O8" s="19"/>
      <c r="P8" s="19"/>
      <c r="Q8" s="19"/>
    </row>
    <row r="9" spans="1:17" x14ac:dyDescent="0.3">
      <c r="A9" s="3" t="s">
        <v>3</v>
      </c>
      <c r="B9" s="9" t="s">
        <v>9</v>
      </c>
      <c r="C9" s="23" t="str">
        <f>"-"</f>
        <v>-</v>
      </c>
      <c r="D9" s="23" t="s">
        <v>33</v>
      </c>
      <c r="E9" s="24" t="s">
        <v>38</v>
      </c>
      <c r="F9" s="9"/>
      <c r="G9" s="34">
        <v>106.07520000000001</v>
      </c>
      <c r="H9" s="34">
        <v>1.96</v>
      </c>
      <c r="I9" s="34">
        <v>0.78</v>
      </c>
      <c r="J9" s="34">
        <v>24.3</v>
      </c>
    </row>
    <row r="10" spans="1:17" x14ac:dyDescent="0.3">
      <c r="A10" s="3"/>
      <c r="B10" s="7" t="s">
        <v>10</v>
      </c>
      <c r="C10" s="23" t="str">
        <f>" 124 "</f>
        <v xml:space="preserve"> 124 </v>
      </c>
      <c r="D10" s="23" t="s">
        <v>34</v>
      </c>
      <c r="E10" s="24" t="str">
        <f>"210"</f>
        <v>210</v>
      </c>
      <c r="F10" s="7"/>
      <c r="G10" s="24">
        <v>76.781921300000008</v>
      </c>
      <c r="H10" s="24">
        <v>1.53</v>
      </c>
      <c r="I10" s="24">
        <v>4.37</v>
      </c>
      <c r="J10" s="24">
        <v>8.48</v>
      </c>
    </row>
    <row r="11" spans="1:17" x14ac:dyDescent="0.3">
      <c r="A11" s="3"/>
      <c r="B11" s="7" t="s">
        <v>11</v>
      </c>
      <c r="C11" s="23" t="str">
        <f>"374"</f>
        <v>374</v>
      </c>
      <c r="D11" s="23" t="s">
        <v>35</v>
      </c>
      <c r="E11" s="24" t="str">
        <f>"90"</f>
        <v>90</v>
      </c>
      <c r="F11" s="7"/>
      <c r="G11" s="24">
        <v>76.51861199999999</v>
      </c>
      <c r="H11" s="24">
        <v>10.47</v>
      </c>
      <c r="I11" s="24">
        <v>2.69</v>
      </c>
      <c r="J11" s="24">
        <v>2.86</v>
      </c>
    </row>
    <row r="12" spans="1:17" x14ac:dyDescent="0.3">
      <c r="A12" s="3"/>
      <c r="B12" s="7" t="s">
        <v>12</v>
      </c>
      <c r="C12" s="23" t="str">
        <f>"520"</f>
        <v>520</v>
      </c>
      <c r="D12" s="23" t="s">
        <v>36</v>
      </c>
      <c r="E12" s="24" t="str">
        <f>"150"</f>
        <v>150</v>
      </c>
      <c r="F12" s="7"/>
      <c r="G12" s="24">
        <v>138.26973600000002</v>
      </c>
      <c r="H12" s="24">
        <v>3.13</v>
      </c>
      <c r="I12" s="24">
        <v>4.6500000000000004</v>
      </c>
      <c r="J12" s="24">
        <v>21.25</v>
      </c>
    </row>
    <row r="13" spans="1:17" x14ac:dyDescent="0.3">
      <c r="A13" s="3"/>
      <c r="B13" s="7" t="s">
        <v>13</v>
      </c>
      <c r="C13" s="23" t="str">
        <f>"639"</f>
        <v>639</v>
      </c>
      <c r="D13" s="23" t="s">
        <v>37</v>
      </c>
      <c r="E13" s="24" t="str">
        <f>"200"</f>
        <v>200</v>
      </c>
      <c r="F13" s="7"/>
      <c r="G13" s="24">
        <v>87.598919999999993</v>
      </c>
      <c r="H13" s="24">
        <v>1.02</v>
      </c>
      <c r="I13" s="24">
        <v>0.06</v>
      </c>
      <c r="J13" s="24">
        <v>23.18</v>
      </c>
    </row>
    <row r="14" spans="1:17" x14ac:dyDescent="0.3">
      <c r="A14" s="3"/>
      <c r="B14" s="7" t="s">
        <v>14</v>
      </c>
      <c r="C14" s="41"/>
      <c r="D14" s="41" t="s">
        <v>26</v>
      </c>
      <c r="E14" s="26" t="str">
        <f>"70"</f>
        <v>70</v>
      </c>
      <c r="F14" s="7"/>
      <c r="G14" s="26">
        <v>132.65867999999998</v>
      </c>
      <c r="H14" s="26">
        <v>4.53</v>
      </c>
      <c r="I14" s="26">
        <v>0.82</v>
      </c>
      <c r="J14" s="26">
        <v>28.61</v>
      </c>
    </row>
    <row r="15" spans="1:17" x14ac:dyDescent="0.3">
      <c r="A15" s="3"/>
      <c r="B15" s="7"/>
      <c r="C15" s="7"/>
      <c r="D15" s="28" t="s">
        <v>27</v>
      </c>
      <c r="E15" s="7"/>
      <c r="F15" s="28"/>
      <c r="G15" s="37">
        <v>617.9</v>
      </c>
      <c r="H15" s="37">
        <v>22.65</v>
      </c>
      <c r="I15" s="37">
        <v>13.38</v>
      </c>
      <c r="J15" s="37">
        <v>108.67</v>
      </c>
    </row>
    <row r="16" spans="1:17" x14ac:dyDescent="0.3">
      <c r="A16" s="3"/>
      <c r="B16" s="10"/>
      <c r="C16" s="7"/>
      <c r="D16" s="28" t="s">
        <v>28</v>
      </c>
      <c r="E16" s="7"/>
      <c r="F16" s="7"/>
      <c r="G16" s="37">
        <v>1122.0999999999999</v>
      </c>
      <c r="H16" s="37">
        <v>41.64</v>
      </c>
      <c r="I16" s="37">
        <v>26.72</v>
      </c>
      <c r="J16" s="37">
        <v>187.74</v>
      </c>
    </row>
    <row r="17" spans="1:10" ht="15" thickBot="1" x14ac:dyDescent="0.35">
      <c r="A17" s="4"/>
      <c r="B17" s="8"/>
      <c r="C17" s="8"/>
      <c r="D17" s="12"/>
      <c r="E17" s="13"/>
      <c r="F17" s="16"/>
      <c r="G17" s="13"/>
      <c r="H17" s="13"/>
      <c r="I17" s="13"/>
      <c r="J17" s="17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missalin</dc:creator>
  <cp:lastModifiedBy>missalin</cp:lastModifiedBy>
  <dcterms:created xsi:type="dcterms:W3CDTF">2022-10-31T06:33:03Z</dcterms:created>
  <dcterms:modified xsi:type="dcterms:W3CDTF">2023-10-16T09:56:29Z</dcterms:modified>
</cp:coreProperties>
</file>