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B0DAE673-4A4F-40BF-9B07-8AE28B25484A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J16" i="1"/>
  <c r="I16" i="1"/>
  <c r="H16" i="1"/>
  <c r="G17" i="1"/>
  <c r="G16" i="1"/>
  <c r="E15" i="1"/>
  <c r="E13" i="1"/>
  <c r="E11" i="1"/>
  <c r="E10" i="1"/>
  <c r="C14" i="1"/>
  <c r="C12" i="1"/>
  <c r="C11" i="1"/>
  <c r="C10" i="1"/>
  <c r="J9" i="1"/>
  <c r="I9" i="1"/>
  <c r="H9" i="1"/>
  <c r="G9" i="1"/>
  <c r="E8" i="1"/>
  <c r="E7" i="1"/>
  <c r="E5" i="1"/>
  <c r="C8" i="1"/>
  <c r="C4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<sst xmlns="http://schemas.openxmlformats.org/spreadsheetml/2006/main" count="41" uniqueCount="40">
  <si>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</si>
  <si>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</si>
  <si>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</si>
  <si>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</si>
  <si>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</si>
  <si>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</si>
  <si>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</si>
  <si>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</si>
  <si>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</si>
  <si>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</si>
  <si>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</si>
  <si>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</si>
  <si>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</si>
  <si>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</si>
  <si>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</si>
  <si>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</si>
  <si>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</si>
  <si>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</si>
  <si>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</si>
  <si>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</si>
  <si>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</si>
  <si>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</si>
  <si>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</si>
  <si>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</si>
  <si>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</si>
  <si>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</si>
  <si>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</si>
  <si>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Фирм</t>
  </si>
  <si>
    <t>Итого за обед</t>
  </si>
  <si>
    <t>Чай с сахаром</t>
  </si>
  <si>
    <t>Хлеб пшеничный</t>
  </si>
  <si>
    <t>1шт</t>
  </si>
  <si>
    <t>Фрукты свежие(посезонно)</t>
  </si>
  <si>
    <t xml:space="preserve">Тефтели "Забава" 60/30 </t>
  </si>
  <si>
    <t>Каша гречневая рассыпчатая с маслом слив</t>
  </si>
  <si>
    <t>Винегрет овощной</t>
  </si>
  <si>
    <t xml:space="preserve">Суп лапша домашняя с картофелем </t>
  </si>
  <si>
    <t>Бефстроганов из  курицы</t>
  </si>
  <si>
    <t>Рис припущенный с маслом сливочным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</si>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</sst>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11" xfId="0" applyFont="1" applyBorder="1" applyAlignment="1">
      <alignment wrapText="1"/>
    </xf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I20" sqref="I20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7" t="s">
        <v>4</v>
      </c>
      <c r="C1" s="38"/>
      <c r="D1" s="39"/>
      <c r="E1" t="s">
        <v>16</v>
      </c>
      <c r="F1" s="13"/>
      <c r="I1" t="s">
        <v>21</v>
      </c>
      <c r="J1" s="17">
        <v>45436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ht="15" thickBot="1" x14ac:dyDescent="0.35">
      <c r="A4" s="2" t="s">
        <v>2</v>
      </c>
      <c r="B4" s="6"/>
      <c r="C4" s="23" t="str">
        <f>"-"</f>
        <v>-</v>
      </c>
      <c r="D4" s="23" t="s">
        <v>32</v>
      </c>
      <c r="E4" s="24" t="s">
        <v>31</v>
      </c>
      <c r="F4" s="14"/>
      <c r="G4" s="24">
        <v>106.07520000000001</v>
      </c>
      <c r="H4" s="24">
        <v>1.96</v>
      </c>
      <c r="I4" s="24">
        <v>0.78</v>
      </c>
      <c r="J4" s="30">
        <v>24.3</v>
      </c>
    </row>
    <row r="5" spans="1:17" x14ac:dyDescent="0.3">
      <c r="A5" s="3"/>
      <c r="B5" s="6" t="s">
        <v>6</v>
      </c>
      <c r="C5" s="23" t="s">
        <v>27</v>
      </c>
      <c r="D5" s="23" t="s">
        <v>33</v>
      </c>
      <c r="E5" s="24" t="str">
        <f>"90"</f>
        <v>90</v>
      </c>
      <c r="F5" s="15"/>
      <c r="G5" s="24">
        <v>216.66906890850004</v>
      </c>
      <c r="H5" s="24">
        <v>9.5299999999999994</v>
      </c>
      <c r="I5" s="24">
        <v>15.39</v>
      </c>
      <c r="J5" s="31">
        <v>10.11</v>
      </c>
    </row>
    <row r="6" spans="1:17" x14ac:dyDescent="0.3">
      <c r="A6" s="3"/>
      <c r="B6" s="7" t="s">
        <v>12</v>
      </c>
      <c r="C6" s="29">
        <v>508</v>
      </c>
      <c r="D6" s="36" t="s">
        <v>34</v>
      </c>
      <c r="E6" s="29">
        <v>150</v>
      </c>
      <c r="F6" s="15"/>
      <c r="G6" s="24">
        <v>257.55</v>
      </c>
      <c r="H6" s="24">
        <v>8.32</v>
      </c>
      <c r="I6" s="24">
        <v>7.33</v>
      </c>
      <c r="J6" s="31">
        <v>42.27</v>
      </c>
    </row>
    <row r="7" spans="1:17" x14ac:dyDescent="0.3">
      <c r="A7" s="3"/>
      <c r="B7" s="7" t="s">
        <v>7</v>
      </c>
      <c r="C7" s="29">
        <v>685</v>
      </c>
      <c r="D7" s="23" t="s">
        <v>29</v>
      </c>
      <c r="E7" s="24" t="str">
        <f>"200"</f>
        <v>200</v>
      </c>
      <c r="F7" s="15"/>
      <c r="G7" s="24">
        <v>37.483876000000002</v>
      </c>
      <c r="H7" s="24">
        <v>0.04</v>
      </c>
      <c r="I7" s="24">
        <v>0.01</v>
      </c>
      <c r="J7" s="31">
        <v>9.81</v>
      </c>
    </row>
    <row r="8" spans="1:17" x14ac:dyDescent="0.3">
      <c r="A8" s="3"/>
      <c r="B8" s="7" t="s">
        <v>8</v>
      </c>
      <c r="C8" s="25" t="str">
        <f>"-"</f>
        <v>-</v>
      </c>
      <c r="D8" s="25" t="s">
        <v>30</v>
      </c>
      <c r="E8" s="26" t="str">
        <f>"50"</f>
        <v>50</v>
      </c>
      <c r="F8" s="15"/>
      <c r="G8" s="26">
        <v>111.95049999999999</v>
      </c>
      <c r="H8" s="26">
        <v>3.31</v>
      </c>
      <c r="I8" s="26">
        <v>0.33</v>
      </c>
      <c r="J8" s="32">
        <v>23.45</v>
      </c>
    </row>
    <row r="9" spans="1:17" ht="15" thickBot="1" x14ac:dyDescent="0.35">
      <c r="A9" s="4"/>
      <c r="B9" s="8"/>
      <c r="C9" s="8"/>
      <c r="D9" s="21" t="s">
        <v>24</v>
      </c>
      <c r="E9" s="21"/>
      <c r="F9" s="27">
        <v>83</v>
      </c>
      <c r="G9" s="28">
        <f t="shared" ref="G9:J9" si="0">SUM(G4:G8)</f>
        <v>729.72864490850009</v>
      </c>
      <c r="H9" s="28">
        <f t="shared" si="0"/>
        <v>23.159999999999997</v>
      </c>
      <c r="I9" s="28">
        <f t="shared" si="0"/>
        <v>23.84</v>
      </c>
      <c r="J9" s="34">
        <f t="shared" si="0"/>
        <v>109.94000000000001</v>
      </c>
      <c r="K9" s="18"/>
      <c r="L9" s="19"/>
      <c r="M9" s="20"/>
      <c r="N9" s="19"/>
      <c r="O9" s="19"/>
      <c r="P9" s="19"/>
      <c r="Q9" s="19"/>
    </row>
    <row r="10" spans="1:17" x14ac:dyDescent="0.3">
      <c r="A10" s="3" t="s">
        <v>3</v>
      </c>
      <c r="B10" s="9" t="s">
        <v>9</v>
      </c>
      <c r="C10" s="23" t="str">
        <f>"71"</f>
        <v>71</v>
      </c>
      <c r="D10" s="23" t="s">
        <v>35</v>
      </c>
      <c r="E10" s="24" t="str">
        <f>"60"</f>
        <v>60</v>
      </c>
      <c r="F10" s="9"/>
      <c r="G10" s="24">
        <v>87.875326568399998</v>
      </c>
      <c r="H10" s="24">
        <v>1.34</v>
      </c>
      <c r="I10" s="24">
        <v>6.03</v>
      </c>
      <c r="J10" s="30">
        <v>7.77</v>
      </c>
    </row>
    <row r="11" spans="1:17" x14ac:dyDescent="0.3">
      <c r="A11" s="3"/>
      <c r="B11" s="7" t="s">
        <v>10</v>
      </c>
      <c r="C11" s="23" t="str">
        <f>"140"</f>
        <v>140</v>
      </c>
      <c r="D11" s="23" t="s">
        <v>36</v>
      </c>
      <c r="E11" s="24" t="str">
        <f>"200"</f>
        <v>200</v>
      </c>
      <c r="F11" s="7"/>
      <c r="G11" s="24">
        <v>92.862691097600006</v>
      </c>
      <c r="H11" s="24">
        <v>2.36</v>
      </c>
      <c r="I11" s="24">
        <v>2.2599999999999998</v>
      </c>
      <c r="J11" s="31">
        <v>16.14</v>
      </c>
    </row>
    <row r="12" spans="1:17" x14ac:dyDescent="0.3">
      <c r="A12" s="3"/>
      <c r="B12" s="7" t="s">
        <v>11</v>
      </c>
      <c r="C12" s="23" t="str">
        <f>"фирм"</f>
        <v>фирм</v>
      </c>
      <c r="D12" s="23" t="s">
        <v>37</v>
      </c>
      <c r="E12" s="29">
        <v>90</v>
      </c>
      <c r="F12" s="7"/>
      <c r="G12" s="24">
        <v>198.30678</v>
      </c>
      <c r="H12" s="24">
        <v>10.18</v>
      </c>
      <c r="I12" s="24">
        <v>14.87</v>
      </c>
      <c r="J12" s="31">
        <v>6.26</v>
      </c>
    </row>
    <row r="13" spans="1:17" x14ac:dyDescent="0.3">
      <c r="A13" s="3"/>
      <c r="B13" s="7" t="s">
        <v>12</v>
      </c>
      <c r="C13" s="29">
        <v>512</v>
      </c>
      <c r="D13" s="23" t="s">
        <v>38</v>
      </c>
      <c r="E13" s="24" t="str">
        <f>"150"</f>
        <v>150</v>
      </c>
      <c r="F13" s="7"/>
      <c r="G13" s="24">
        <v>249.51</v>
      </c>
      <c r="H13" s="24">
        <v>4.47</v>
      </c>
      <c r="I13" s="24">
        <v>4.68</v>
      </c>
      <c r="J13" s="31">
        <v>45.36</v>
      </c>
    </row>
    <row r="14" spans="1:17" x14ac:dyDescent="0.3">
      <c r="A14" s="3"/>
      <c r="B14" s="7"/>
      <c r="C14" s="23" t="str">
        <f>"686"</f>
        <v>686</v>
      </c>
      <c r="D14" s="23" t="s">
        <v>39</v>
      </c>
      <c r="E14" s="29">
        <v>200</v>
      </c>
      <c r="F14" s="7"/>
      <c r="G14" s="24">
        <v>40.110579999999999</v>
      </c>
      <c r="H14" s="24">
        <v>0.1</v>
      </c>
      <c r="I14" s="24">
        <v>0.02</v>
      </c>
      <c r="J14" s="31">
        <v>10.16</v>
      </c>
    </row>
    <row r="15" spans="1:17" x14ac:dyDescent="0.3">
      <c r="A15" s="3"/>
      <c r="B15" s="7" t="s">
        <v>13</v>
      </c>
      <c r="C15" s="25"/>
      <c r="D15" s="25" t="s">
        <v>25</v>
      </c>
      <c r="E15" s="26" t="str">
        <f>"70"</f>
        <v>70</v>
      </c>
      <c r="F15" s="7"/>
      <c r="G15" s="26">
        <v>132.65867999999998</v>
      </c>
      <c r="H15" s="26">
        <v>4.53</v>
      </c>
      <c r="I15" s="26">
        <v>0.82</v>
      </c>
      <c r="J15" s="32">
        <v>28.61</v>
      </c>
    </row>
    <row r="16" spans="1:17" x14ac:dyDescent="0.3">
      <c r="A16" s="3"/>
      <c r="B16" s="10"/>
      <c r="C16" s="7"/>
      <c r="D16" s="7" t="s">
        <v>28</v>
      </c>
      <c r="E16" s="7"/>
      <c r="F16" s="7">
        <v>119</v>
      </c>
      <c r="G16" s="35">
        <f t="shared" ref="G16:J16" si="1">SUM(G10:G15)</f>
        <v>801.32405766600004</v>
      </c>
      <c r="H16" s="35">
        <f t="shared" si="1"/>
        <v>22.98</v>
      </c>
      <c r="I16" s="35">
        <f t="shared" si="1"/>
        <v>28.679999999999996</v>
      </c>
      <c r="J16" s="33">
        <f t="shared" si="1"/>
        <v>114.3</v>
      </c>
    </row>
    <row r="17" spans="1:10" ht="15" thickBot="1" x14ac:dyDescent="0.35">
      <c r="A17" s="4"/>
      <c r="B17" s="8"/>
      <c r="C17" s="8"/>
      <c r="D17" s="21" t="s">
        <v>26</v>
      </c>
      <c r="E17" s="12"/>
      <c r="F17" s="16"/>
      <c r="G17" s="28">
        <f>G9+G16</f>
        <v>1531.0527025745</v>
      </c>
      <c r="H17" s="28">
        <f t="shared" ref="H17:J17" si="2">H9+H16</f>
        <v>46.14</v>
      </c>
      <c r="I17" s="28">
        <f t="shared" si="2"/>
        <v>52.519999999999996</v>
      </c>
      <c r="J17" s="34">
        <f t="shared" si="2"/>
        <v>224.24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2024-05-20T10:14:39Z</dcterms:modified>
</cp:coreProperties>
</file>